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10\Main_Public\2総務部\2総務課\入札\R8入札\2.17広告\39.公告【産廃】→様式と記載例を掲載してほしいです\"/>
    </mc:Choice>
  </mc:AlternateContent>
  <xr:revisionPtr revIDLastSave="0" documentId="13_ncr:1_{73EDC349-8E21-446D-83ED-EB56241FF97F}" xr6:coauthVersionLast="47" xr6:coauthVersionMax="47" xr10:uidLastSave="{00000000-0000-0000-0000-000000000000}"/>
  <bookViews>
    <workbookView xWindow="-120" yWindow="-120" windowWidth="29040" windowHeight="15720" xr2:uid="{AAA04E96-CE50-4DF8-92D3-D0709DFE1CB4}"/>
  </bookViews>
  <sheets>
    <sheet name="1種類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22" i="2"/>
  <c r="F21" i="2"/>
  <c r="I21" i="2" s="1"/>
  <c r="I6" i="2"/>
  <c r="I24" i="2" l="1"/>
  <c r="I25" i="2" s="1"/>
  <c r="I2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IES03-11-7</author>
  </authors>
  <commentList>
    <comment ref="B21" authorId="0" shapeId="0" xr:uid="{2CDCCCDA-4DF1-4FAE-BCB2-95348DE7FD1B}">
      <text>
        <r>
          <rPr>
            <sz val="9"/>
            <color indexed="81"/>
            <rFont val="MS P ゴシック"/>
            <family val="3"/>
            <charset val="128"/>
          </rPr>
          <t xml:space="preserve">車種と積載量を記入ください。
※4ｔ以上
</t>
        </r>
      </text>
    </comment>
    <comment ref="D21" authorId="0" shapeId="0" xr:uid="{86051A77-8468-4D12-A692-8DBE6D667082}">
      <text>
        <r>
          <rPr>
            <sz val="9"/>
            <color indexed="81"/>
            <rFont val="MS P ゴシック"/>
            <family val="3"/>
            <charset val="128"/>
          </rPr>
          <t>体積を入力ください。
※10㎥以上</t>
        </r>
      </text>
    </comment>
    <comment ref="F21" authorId="0" shapeId="0" xr:uid="{029E2B68-90D8-45E4-8E4D-F3C360830E78}">
      <text>
        <r>
          <rPr>
            <sz val="10"/>
            <color indexed="81"/>
            <rFont val="MS P ゴシック"/>
            <family val="3"/>
            <charset val="128"/>
          </rPr>
          <t xml:space="preserve">回数は自動計算（230㎥÷車両の体積数）されます。
</t>
        </r>
        <r>
          <rPr>
            <u/>
            <sz val="10"/>
            <color indexed="81"/>
            <rFont val="MS P ゴシック"/>
            <family val="3"/>
            <charset val="128"/>
          </rPr>
          <t>※ただし、年間の運搬回数が12回以上のため、計算され　
　た回数が11以下の場合は、数量を「12」に手入力で修
　正してください。</t>
        </r>
        <r>
          <rPr>
            <sz val="10"/>
            <color indexed="81"/>
            <rFont val="MS P ゴシック"/>
            <family val="3"/>
            <charset val="128"/>
          </rPr>
          <t xml:space="preserve">
　・例
　【①10㎥の場合】
　　230㎥÷10㎥＝23回
　【②30㎥の場合】
　　230㎥÷30㎥＝8</t>
        </r>
        <r>
          <rPr>
            <strike/>
            <sz val="10"/>
            <color indexed="81"/>
            <rFont val="MS P ゴシック"/>
            <family val="3"/>
            <charset val="128"/>
          </rPr>
          <t>回</t>
        </r>
        <r>
          <rPr>
            <sz val="10"/>
            <color indexed="81"/>
            <rFont val="MS P ゴシック"/>
            <family val="3"/>
            <charset val="128"/>
          </rPr>
          <t>（12回に修正）</t>
        </r>
      </text>
    </comment>
  </commentList>
</comments>
</file>

<file path=xl/sharedStrings.xml><?xml version="1.0" encoding="utf-8"?>
<sst xmlns="http://schemas.openxmlformats.org/spreadsheetml/2006/main" count="65" uniqueCount="44">
  <si>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</si>
  <si>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</si>
  <si>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</si>
  <si>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廃プラスチック類</t>
    <rPh sb="0" eb="1">
      <t>ハイ</t>
    </rPh>
    <rPh sb="7" eb="8">
      <t>ルイ</t>
    </rPh>
    <phoneticPr fontId="1"/>
  </si>
  <si>
    <t>金属くず</t>
    <rPh sb="0" eb="2">
      <t>キンゾク</t>
    </rPh>
    <phoneticPr fontId="1"/>
  </si>
  <si>
    <t>ガラス、陶磁器くず</t>
    <rPh sb="4" eb="5">
      <t>トウ</t>
    </rPh>
    <phoneticPr fontId="1"/>
  </si>
  <si>
    <t>フィルター</t>
    <phoneticPr fontId="1"/>
  </si>
  <si>
    <t>廃油</t>
    <rPh sb="0" eb="2">
      <t>ハイユ</t>
    </rPh>
    <phoneticPr fontId="1"/>
  </si>
  <si>
    <t>廃酸</t>
    <rPh sb="0" eb="2">
      <t>ハイサン</t>
    </rPh>
    <phoneticPr fontId="1"/>
  </si>
  <si>
    <t>廃アルカリ</t>
    <rPh sb="0" eb="1">
      <t>ハイ</t>
    </rPh>
    <phoneticPr fontId="1"/>
  </si>
  <si>
    <t>汚泥</t>
    <rPh sb="0" eb="2">
      <t>オデイ</t>
    </rPh>
    <phoneticPr fontId="1"/>
  </si>
  <si>
    <t>ランプ</t>
    <phoneticPr fontId="1"/>
  </si>
  <si>
    <t>引火性廃油</t>
    <rPh sb="0" eb="1">
      <t>ヒ</t>
    </rPh>
    <rPh sb="1" eb="2">
      <t>ヒ</t>
    </rPh>
    <rPh sb="2" eb="3">
      <t>セイ</t>
    </rPh>
    <rPh sb="3" eb="5">
      <t>ハイユ</t>
    </rPh>
    <phoneticPr fontId="1"/>
  </si>
  <si>
    <t>感染性廃棄物</t>
    <rPh sb="0" eb="3">
      <t>カンセンセイ</t>
    </rPh>
    <rPh sb="3" eb="6">
      <t>ハイキブツ</t>
    </rPh>
    <phoneticPr fontId="1"/>
  </si>
  <si>
    <t>区分</t>
    <rPh sb="0" eb="2">
      <t>クブン</t>
    </rPh>
    <phoneticPr fontId="1"/>
  </si>
  <si>
    <t>収集運搬</t>
    <rPh sb="0" eb="4">
      <t>シュウシュウウンパン</t>
    </rPh>
    <phoneticPr fontId="1"/>
  </si>
  <si>
    <t>ボイラー洗浄水</t>
    <phoneticPr fontId="1"/>
  </si>
  <si>
    <t>塩ビ</t>
    <phoneticPr fontId="1"/>
  </si>
  <si>
    <t>ポリエチレン等</t>
    <phoneticPr fontId="1"/>
  </si>
  <si>
    <t>回</t>
    <rPh sb="0" eb="1">
      <t>カイ</t>
    </rPh>
    <phoneticPr fontId="1"/>
  </si>
  <si>
    <t>kg</t>
    <phoneticPr fontId="1"/>
  </si>
  <si>
    <t>㍑</t>
    <phoneticPr fontId="1"/>
  </si>
  <si>
    <t>合計</t>
    <rPh sb="0" eb="2">
      <t>ゴウケイ</t>
    </rPh>
    <phoneticPr fontId="1"/>
  </si>
  <si>
    <t>消費税</t>
    <rPh sb="0" eb="3">
      <t>ショウヒゼイ</t>
    </rPh>
    <phoneticPr fontId="1"/>
  </si>
  <si>
    <t>計</t>
    <rPh sb="0" eb="1">
      <t>ケイ</t>
    </rPh>
    <phoneticPr fontId="1"/>
  </si>
  <si>
    <t>名　　称</t>
    <rPh sb="0" eb="1">
      <t>ナ</t>
    </rPh>
    <rPh sb="3" eb="4">
      <t>ショウ</t>
    </rPh>
    <phoneticPr fontId="1"/>
  </si>
  <si>
    <t>上記金額により契約条項を承認のうえ入札致します。</t>
    <rPh sb="0" eb="2">
      <t>ジョウキ</t>
    </rPh>
    <rPh sb="2" eb="4">
      <t>キンガク</t>
    </rPh>
    <rPh sb="7" eb="9">
      <t>ケイヤク</t>
    </rPh>
    <rPh sb="9" eb="11">
      <t>ジョウコウ</t>
    </rPh>
    <rPh sb="12" eb="14">
      <t>ショウニン</t>
    </rPh>
    <rPh sb="17" eb="19">
      <t>ニュウサツ</t>
    </rPh>
    <rPh sb="19" eb="20">
      <t>イタ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</si>
  <si>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</si>
  <si>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処分</t>
    <rPh sb="0" eb="2">
      <t>ショブン</t>
    </rPh>
    <phoneticPr fontId="1"/>
  </si>
  <si>
    <t>公益財団法人環境科学技術研究所</t>
    <rPh sb="0" eb="6">
      <t>コウエキザイダンホウジン</t>
    </rPh>
    <rPh sb="6" eb="12">
      <t>カンキョウカガクギジュツ</t>
    </rPh>
    <rPh sb="12" eb="15">
      <t>ケンキュウショ</t>
    </rPh>
    <phoneticPr fontId="1"/>
  </si>
  <si>
    <t>総務部長　佐々木　昭吉</t>
    <rPh sb="0" eb="4">
      <t>ソウムブチョウ</t>
    </rPh>
    <rPh sb="5" eb="8">
      <t>ササキ</t>
    </rPh>
    <rPh sb="9" eb="11">
      <t>ショウキチ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</si>
  <si>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</si>
  <si>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</si>
  <si>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代理人</t>
    <rPh sb="0" eb="3">
      <t>ダイリニン</t>
    </rPh>
    <phoneticPr fontId="1"/>
  </si>
  <si>
    <t>印</t>
    <rPh sb="0" eb="1">
      <t>イン</t>
    </rPh>
    <phoneticPr fontId="1"/>
  </si>
  <si>
    <t>住　所</t>
    <rPh sb="0" eb="1">
      <t>ジュウ</t>
    </rPh>
    <rPh sb="2" eb="3">
      <t>ショ</t>
    </rPh>
    <phoneticPr fontId="1"/>
  </si>
  <si>
    <t>件　名：産業廃棄物処理（引取・運搬・処分）業務</t>
    <rPh sb="0" eb="1">
      <t>ケン</t>
    </rPh>
    <rPh sb="2" eb="3">
      <t>メイ</t>
    </rPh>
    <rPh sb="4" eb="9">
      <t>サンギョウハイキブツ</t>
    </rPh>
    <rPh sb="9" eb="11">
      <t>ショリ</t>
    </rPh>
    <rPh sb="12" eb="14">
      <t>ヒキトリ</t>
    </rPh>
    <rPh sb="15" eb="17">
      <t>ウンパン</t>
    </rPh>
    <rPh sb="18" eb="20">
      <t>ショブン</t>
    </rPh>
    <rPh sb="21" eb="23">
      <t>ギョウム</t>
    </rPh>
    <phoneticPr fontId="1"/>
  </si>
  <si>
    <t>㎥</t>
    <phoneticPr fontId="1"/>
  </si>
  <si>
    <t>体積：</t>
    <rPh sb="0" eb="2">
      <t>タイセキ</t>
    </rPh>
    <phoneticPr fontId="1"/>
  </si>
  <si>
    <t>発砲スチロール</t>
    <phoneticPr fontId="1"/>
  </si>
  <si>
    <t>混合廃棄物</t>
    <rPh sb="0" eb="2">
      <t>コンゴウ</t>
    </rPh>
    <rPh sb="2" eb="5">
      <t>ハイキブツ</t>
    </rPh>
    <phoneticPr fontId="1"/>
  </si>
  <si>
    <t>実験装置等</t>
    <rPh sb="0" eb="4">
      <t>ジッケンソウチ</t>
    </rPh>
    <rPh sb="4" eb="5">
      <t>トウ</t>
    </rPh>
    <phoneticPr fontId="1"/>
  </si>
  <si>
    <t>有機無機系汚泥</t>
    <phoneticPr fontId="1"/>
  </si>
  <si>
    <t>入札書</t>
    <rPh sb="0" eb="3">
      <t>ニュウサツショ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</si>
</sst>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&quot;長さ&quot;General&quot;m×&quot;"/>
    <numFmt numFmtId="178" formatCode="&quot;高さ&quot;General&quot;m&quot;"/>
    <numFmt numFmtId="179" formatCode="0_);[Red]\(0\)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trike/>
      <sz val="10"/>
      <color indexed="81"/>
      <name val="MS P ゴシック"/>
      <family val="3"/>
      <charset val="128"/>
    </font>
    <font>
      <u/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2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0" xfId="0" applyNumberFormat="1">
      <alignment vertical="center"/>
    </xf>
    <xf numFmtId="176" fontId="0" fillId="0" borderId="24" xfId="0" applyNumberFormat="1" applyBorder="1">
      <alignment vertical="center"/>
    </xf>
    <xf numFmtId="176" fontId="0" fillId="0" borderId="13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0" fillId="0" borderId="11" xfId="0" applyBorder="1">
      <alignment vertical="center"/>
    </xf>
    <xf numFmtId="0" fontId="0" fillId="0" borderId="18" xfId="0" applyBorder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9" xfId="0" applyNumberFormat="1" applyBorder="1">
      <alignment vertical="center"/>
    </xf>
    <xf numFmtId="178" fontId="2" fillId="0" borderId="4" xfId="0" applyNumberFormat="1" applyFont="1" applyBorder="1" applyAlignment="1">
      <alignment vertical="center" shrinkToFit="1"/>
    </xf>
    <xf numFmtId="177" fontId="2" fillId="0" borderId="25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8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89FC-A9FA-4F8E-A6CE-9782821EB166}">
  <dimension ref="A1:I38"/>
  <sheetViews>
    <sheetView tabSelected="1" workbookViewId="0">
      <selection activeCell="H14" sqref="H14"/>
    </sheetView>
  </sheetViews>
  <sheetFormatPr defaultRowHeight="18.75"/>
  <cols>
    <col min="1" max="1" width="5.75" customWidth="1"/>
    <col min="2" max="2" width="21.375" bestFit="1" customWidth="1"/>
    <col min="3" max="5" width="9.625" customWidth="1"/>
    <col min="6" max="6" width="7.5" bestFit="1" customWidth="1"/>
    <col min="7" max="7" width="3.5" bestFit="1" customWidth="1"/>
    <col min="8" max="8" width="7.5" customWidth="1"/>
    <col min="9" max="9" width="10" bestFit="1" customWidth="1"/>
  </cols>
  <sheetData>
    <row r="1" spans="1:9">
      <c r="A1" s="35" t="s">
        <v>43</v>
      </c>
      <c r="B1" s="35"/>
      <c r="C1" s="35"/>
      <c r="D1" s="35"/>
      <c r="E1" s="35"/>
      <c r="F1" s="35"/>
      <c r="G1" s="35"/>
      <c r="H1" s="35"/>
      <c r="I1" s="35"/>
    </row>
    <row r="3" spans="1:9">
      <c r="A3" s="35" t="s">
        <v>36</v>
      </c>
      <c r="B3" s="35"/>
      <c r="C3" s="35"/>
      <c r="D3" s="35"/>
      <c r="E3" s="35"/>
      <c r="F3" s="35"/>
      <c r="G3" s="35"/>
      <c r="H3" s="35"/>
      <c r="I3" s="35"/>
    </row>
    <row r="5" spans="1:9">
      <c r="A5" s="6" t="s">
        <v>14</v>
      </c>
      <c r="B5" s="7" t="s">
        <v>25</v>
      </c>
      <c r="C5" s="7"/>
      <c r="D5" s="7"/>
      <c r="E5" s="7"/>
      <c r="F5" s="40" t="s">
        <v>0</v>
      </c>
      <c r="G5" s="40"/>
      <c r="H5" s="8" t="s">
        <v>1</v>
      </c>
      <c r="I5" s="8" t="s">
        <v>2</v>
      </c>
    </row>
    <row r="6" spans="1:9">
      <c r="A6" s="49" t="s">
        <v>28</v>
      </c>
      <c r="B6" s="3" t="s">
        <v>10</v>
      </c>
      <c r="C6" s="37" t="s">
        <v>42</v>
      </c>
      <c r="D6" s="38"/>
      <c r="E6" s="39"/>
      <c r="F6" s="17">
        <v>200</v>
      </c>
      <c r="G6" s="9" t="s">
        <v>20</v>
      </c>
      <c r="H6" s="14"/>
      <c r="I6" s="14">
        <f>+F6*H6</f>
        <v>0</v>
      </c>
    </row>
    <row r="7" spans="1:9">
      <c r="A7" s="50"/>
      <c r="B7" s="3" t="s">
        <v>10</v>
      </c>
      <c r="C7" s="37" t="s">
        <v>16</v>
      </c>
      <c r="D7" s="38"/>
      <c r="E7" s="39"/>
      <c r="F7" s="17">
        <v>4100</v>
      </c>
      <c r="G7" s="2" t="s">
        <v>20</v>
      </c>
      <c r="H7" s="15"/>
      <c r="I7" s="15">
        <f t="shared" ref="I7:I22" si="0">+F7*H7</f>
        <v>0</v>
      </c>
    </row>
    <row r="8" spans="1:9">
      <c r="A8" s="50"/>
      <c r="B8" s="3" t="s">
        <v>7</v>
      </c>
      <c r="C8" s="37"/>
      <c r="D8" s="38"/>
      <c r="E8" s="39"/>
      <c r="F8" s="17">
        <v>140</v>
      </c>
      <c r="G8" s="2" t="s">
        <v>20</v>
      </c>
      <c r="H8" s="15"/>
      <c r="I8" s="15">
        <f t="shared" si="0"/>
        <v>0</v>
      </c>
    </row>
    <row r="9" spans="1:9">
      <c r="A9" s="50"/>
      <c r="B9" s="3" t="s">
        <v>8</v>
      </c>
      <c r="C9" s="37"/>
      <c r="D9" s="38"/>
      <c r="E9" s="39"/>
      <c r="F9" s="17">
        <v>440</v>
      </c>
      <c r="G9" s="2" t="s">
        <v>20</v>
      </c>
      <c r="H9" s="15"/>
      <c r="I9" s="15">
        <f t="shared" si="0"/>
        <v>0</v>
      </c>
    </row>
    <row r="10" spans="1:9">
      <c r="A10" s="50"/>
      <c r="B10" s="3" t="s">
        <v>9</v>
      </c>
      <c r="C10" s="37"/>
      <c r="D10" s="38"/>
      <c r="E10" s="39"/>
      <c r="F10" s="17">
        <v>40</v>
      </c>
      <c r="G10" s="2" t="s">
        <v>20</v>
      </c>
      <c r="H10" s="15"/>
      <c r="I10" s="15">
        <f t="shared" si="0"/>
        <v>0</v>
      </c>
    </row>
    <row r="11" spans="1:9">
      <c r="A11" s="50"/>
      <c r="B11" s="25" t="s">
        <v>3</v>
      </c>
      <c r="C11" s="37" t="s">
        <v>18</v>
      </c>
      <c r="D11" s="38"/>
      <c r="E11" s="39"/>
      <c r="F11" s="17">
        <v>6400</v>
      </c>
      <c r="G11" s="2" t="s">
        <v>20</v>
      </c>
      <c r="H11" s="15"/>
      <c r="I11" s="15">
        <f t="shared" si="0"/>
        <v>0</v>
      </c>
    </row>
    <row r="12" spans="1:9">
      <c r="A12" s="50"/>
      <c r="B12" s="3" t="s">
        <v>3</v>
      </c>
      <c r="C12" s="37" t="s">
        <v>17</v>
      </c>
      <c r="D12" s="38"/>
      <c r="E12" s="39"/>
      <c r="F12" s="17">
        <v>150</v>
      </c>
      <c r="G12" s="2" t="s">
        <v>20</v>
      </c>
      <c r="H12" s="15"/>
      <c r="I12" s="15">
        <f t="shared" si="0"/>
        <v>0</v>
      </c>
    </row>
    <row r="13" spans="1:9">
      <c r="A13" s="50"/>
      <c r="B13" s="3" t="s">
        <v>3</v>
      </c>
      <c r="C13" s="37" t="s">
        <v>39</v>
      </c>
      <c r="D13" s="38"/>
      <c r="E13" s="39"/>
      <c r="F13" s="17">
        <v>30</v>
      </c>
      <c r="G13" s="2" t="s">
        <v>21</v>
      </c>
      <c r="H13" s="15"/>
      <c r="I13" s="15">
        <f t="shared" si="0"/>
        <v>0</v>
      </c>
    </row>
    <row r="14" spans="1:9">
      <c r="A14" s="50"/>
      <c r="B14" s="3" t="s">
        <v>4</v>
      </c>
      <c r="C14" s="37"/>
      <c r="D14" s="38"/>
      <c r="E14" s="39"/>
      <c r="F14" s="17">
        <v>2200</v>
      </c>
      <c r="G14" s="2" t="s">
        <v>21</v>
      </c>
      <c r="H14" s="15"/>
      <c r="I14" s="15">
        <f t="shared" si="0"/>
        <v>0</v>
      </c>
    </row>
    <row r="15" spans="1:9">
      <c r="A15" s="50"/>
      <c r="B15" s="3" t="s">
        <v>5</v>
      </c>
      <c r="C15" s="37"/>
      <c r="D15" s="38"/>
      <c r="E15" s="39"/>
      <c r="F15" s="17">
        <v>900</v>
      </c>
      <c r="G15" s="2" t="s">
        <v>21</v>
      </c>
      <c r="H15" s="15"/>
      <c r="I15" s="15">
        <f t="shared" si="0"/>
        <v>0</v>
      </c>
    </row>
    <row r="16" spans="1:9">
      <c r="A16" s="50"/>
      <c r="B16" s="3" t="s">
        <v>40</v>
      </c>
      <c r="C16" s="37" t="s">
        <v>6</v>
      </c>
      <c r="D16" s="38"/>
      <c r="E16" s="39"/>
      <c r="F16" s="17">
        <v>500</v>
      </c>
      <c r="G16" s="2" t="s">
        <v>20</v>
      </c>
      <c r="H16" s="15"/>
      <c r="I16" s="15">
        <f t="shared" si="0"/>
        <v>0</v>
      </c>
    </row>
    <row r="17" spans="1:9">
      <c r="A17" s="50"/>
      <c r="B17" s="3" t="s">
        <v>40</v>
      </c>
      <c r="C17" s="37" t="s">
        <v>11</v>
      </c>
      <c r="D17" s="38"/>
      <c r="E17" s="39"/>
      <c r="F17" s="17">
        <v>100</v>
      </c>
      <c r="G17" s="2" t="s">
        <v>20</v>
      </c>
      <c r="H17" s="15"/>
      <c r="I17" s="15">
        <f t="shared" si="0"/>
        <v>0</v>
      </c>
    </row>
    <row r="18" spans="1:9">
      <c r="A18" s="50"/>
      <c r="B18" s="3" t="s">
        <v>40</v>
      </c>
      <c r="C18" s="37" t="s">
        <v>41</v>
      </c>
      <c r="D18" s="38"/>
      <c r="E18" s="39"/>
      <c r="F18" s="17">
        <v>5500</v>
      </c>
      <c r="G18" s="2" t="s">
        <v>20</v>
      </c>
      <c r="H18" s="15"/>
      <c r="I18" s="15">
        <f t="shared" si="0"/>
        <v>0</v>
      </c>
    </row>
    <row r="19" spans="1:9">
      <c r="A19" s="50"/>
      <c r="B19" s="3" t="s">
        <v>12</v>
      </c>
      <c r="C19" s="37"/>
      <c r="D19" s="38"/>
      <c r="E19" s="39"/>
      <c r="F19" s="17">
        <v>900</v>
      </c>
      <c r="G19" s="2" t="s">
        <v>21</v>
      </c>
      <c r="H19" s="15"/>
      <c r="I19" s="15">
        <f t="shared" si="0"/>
        <v>0</v>
      </c>
    </row>
    <row r="20" spans="1:9">
      <c r="A20" s="50"/>
      <c r="B20" s="26" t="s">
        <v>13</v>
      </c>
      <c r="C20" s="43"/>
      <c r="D20" s="44"/>
      <c r="E20" s="45"/>
      <c r="F20" s="18">
        <v>500</v>
      </c>
      <c r="G20" s="10" t="s">
        <v>21</v>
      </c>
      <c r="H20" s="16"/>
      <c r="I20" s="16">
        <f t="shared" si="0"/>
        <v>0</v>
      </c>
    </row>
    <row r="21" spans="1:9">
      <c r="A21" s="41" t="s">
        <v>15</v>
      </c>
      <c r="B21" s="27"/>
      <c r="C21" s="33" t="s">
        <v>38</v>
      </c>
      <c r="D21" s="34"/>
      <c r="E21" s="32" t="s">
        <v>37</v>
      </c>
      <c r="F21" s="28">
        <f>IFERROR(ROUNDUP(230/D21,0), )</f>
        <v>0</v>
      </c>
      <c r="G21" s="9" t="s">
        <v>19</v>
      </c>
      <c r="H21" s="29"/>
      <c r="I21" s="29">
        <f>+F21*H21</f>
        <v>0</v>
      </c>
    </row>
    <row r="22" spans="1:9">
      <c r="A22" s="42"/>
      <c r="B22" s="4" t="s">
        <v>13</v>
      </c>
      <c r="C22" s="46"/>
      <c r="D22" s="47"/>
      <c r="E22" s="48"/>
      <c r="F22" s="30">
        <v>2</v>
      </c>
      <c r="G22" s="5" t="s">
        <v>19</v>
      </c>
      <c r="H22" s="31"/>
      <c r="I22" s="31">
        <f t="shared" si="0"/>
        <v>0</v>
      </c>
    </row>
    <row r="23" spans="1:9">
      <c r="A23" s="13"/>
      <c r="B23" s="11"/>
      <c r="C23" s="11"/>
      <c r="D23" s="11"/>
      <c r="E23" s="11"/>
      <c r="F23" s="11"/>
      <c r="G23" s="11"/>
      <c r="H23" s="19"/>
      <c r="I23" s="19"/>
    </row>
    <row r="24" spans="1:9">
      <c r="C24" s="12"/>
      <c r="F24" s="51" t="s">
        <v>24</v>
      </c>
      <c r="G24" s="51"/>
      <c r="H24" s="51"/>
      <c r="I24" s="21">
        <f>SUM(I6:I22)</f>
        <v>0</v>
      </c>
    </row>
    <row r="25" spans="1:9">
      <c r="F25" s="36" t="s">
        <v>23</v>
      </c>
      <c r="G25" s="36"/>
      <c r="H25" s="36"/>
      <c r="I25" s="22">
        <f>+I24*0.1</f>
        <v>0</v>
      </c>
    </row>
    <row r="26" spans="1:9">
      <c r="F26" s="36" t="s">
        <v>22</v>
      </c>
      <c r="G26" s="36"/>
      <c r="H26" s="36"/>
      <c r="I26" s="22">
        <f>SUM(I24:I25)</f>
        <v>0</v>
      </c>
    </row>
    <row r="27" spans="1:9">
      <c r="F27" s="1"/>
      <c r="G27" s="1"/>
      <c r="H27" s="1"/>
      <c r="I27" s="20"/>
    </row>
    <row r="28" spans="1:9">
      <c r="A28" s="35" t="s">
        <v>26</v>
      </c>
      <c r="B28" s="35"/>
      <c r="C28" s="35"/>
      <c r="D28" s="35"/>
      <c r="E28" s="35"/>
      <c r="F28" s="35"/>
      <c r="G28" s="35"/>
      <c r="H28" s="35"/>
      <c r="I28" s="35"/>
    </row>
    <row r="30" spans="1:9">
      <c r="A30" s="23" t="s">
        <v>27</v>
      </c>
    </row>
    <row r="32" spans="1:9">
      <c r="A32" s="23" t="s">
        <v>29</v>
      </c>
    </row>
    <row r="33" spans="1:9">
      <c r="A33" s="24" t="s">
        <v>30</v>
      </c>
    </row>
    <row r="35" spans="1:9">
      <c r="D35" s="1" t="s">
        <v>35</v>
      </c>
      <c r="E35" s="35"/>
      <c r="F35" s="35"/>
      <c r="G35" s="35"/>
      <c r="H35" s="35"/>
    </row>
    <row r="36" spans="1:9">
      <c r="D36" s="1" t="s">
        <v>31</v>
      </c>
      <c r="E36" s="35"/>
      <c r="F36" s="35"/>
      <c r="G36" s="35"/>
      <c r="H36" s="35"/>
    </row>
    <row r="37" spans="1:9">
      <c r="D37" s="1" t="s">
        <v>32</v>
      </c>
      <c r="E37" s="35"/>
      <c r="F37" s="35"/>
      <c r="G37" s="35"/>
      <c r="H37" s="35"/>
      <c r="I37" t="s">
        <v>34</v>
      </c>
    </row>
    <row r="38" spans="1:9">
      <c r="D38" s="1" t="s">
        <v>33</v>
      </c>
      <c r="E38" s="35"/>
      <c r="F38" s="35"/>
      <c r="G38" s="35"/>
      <c r="H38" s="35"/>
      <c r="I38" t="s">
        <v>34</v>
      </c>
    </row>
  </sheetData>
  <mergeCells count="29">
    <mergeCell ref="A1:I1"/>
    <mergeCell ref="A3:I3"/>
    <mergeCell ref="F5:G5"/>
    <mergeCell ref="A6:A20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A21:A22"/>
    <mergeCell ref="C22:E22"/>
    <mergeCell ref="C17:E17"/>
    <mergeCell ref="C18:E18"/>
    <mergeCell ref="C19:E19"/>
    <mergeCell ref="C20:E20"/>
    <mergeCell ref="F24:H24"/>
    <mergeCell ref="E38:H38"/>
    <mergeCell ref="F25:H25"/>
    <mergeCell ref="F26:H26"/>
    <mergeCell ref="A28:I28"/>
    <mergeCell ref="E35:H35"/>
    <mergeCell ref="E36:H36"/>
    <mergeCell ref="E37:H37"/>
  </mergeCells>
  <phoneticPr fontId="1"/>
  <pageMargins left="0.70866141732283472" right="0.31496062992125984" top="0.35433070866141736" bottom="0.35433070866141736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1種類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IES03-11-7</dc:creator>
  <cp:lastModifiedBy>山本 良亜樹</cp:lastModifiedBy>
  <cp:lastPrinted>2026-02-13T06:48:15Z</cp:lastPrinted>
  <dcterms:created xsi:type="dcterms:W3CDTF">2024-05-01T04:45:22Z</dcterms:created>
  <dcterms:modified xsi:type="dcterms:W3CDTF">2026-02-13T06:57:50Z</dcterms:modified>
</cp:coreProperties>
</file>