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Main_Public\2総務部\2総務課\入札\R8入札\2.17広告\39.公告【産廃】→様式と記載例を掲載してほしいです\"/>
    </mc:Choice>
  </mc:AlternateContent>
  <xr:revisionPtr revIDLastSave="0" documentId="13_ncr:1_{8EB14BA6-F890-4DEE-BC91-4215164E4ED1}" xr6:coauthVersionLast="47" xr6:coauthVersionMax="47" xr10:uidLastSave="{00000000-0000-0000-0000-000000000000}"/>
  <bookViews>
    <workbookView xWindow="-120" yWindow="-120" windowWidth="29040" windowHeight="15720" xr2:uid="{AAA04E96-CE50-4DF8-92D3-D0709DFE1CB4}"/>
  </bookViews>
  <sheets>
    <sheet name="2種類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I22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6" i="1"/>
  <c r="I25" i="1" l="1"/>
  <c r="I26" i="1" l="1"/>
  <c r="I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IES03-11-7</author>
  </authors>
  <commentList>
    <comment ref="B21" authorId="0" shapeId="0" xr:uid="{BFB1740F-AE09-417C-A59C-82E2E6885DE7}">
      <text>
        <r>
          <rPr>
            <sz val="9"/>
            <color indexed="81"/>
            <rFont val="MS P ゴシック"/>
            <family val="3"/>
            <charset val="128"/>
          </rPr>
          <t>積載量を記入ください。使用する車種が2種類の場合、4ｔ以上のトラッククレーンは必須です。</t>
        </r>
      </text>
    </comment>
    <comment ref="D21" authorId="0" shapeId="0" xr:uid="{C2245C42-A5A6-4B6E-AA1D-F15DEB159B2F}">
      <text>
        <r>
          <rPr>
            <sz val="9"/>
            <color indexed="81"/>
            <rFont val="MS P ゴシック"/>
            <family val="3"/>
            <charset val="128"/>
          </rPr>
          <t>体積を入力ください。</t>
        </r>
      </text>
    </comment>
    <comment ref="F21" authorId="0" shapeId="0" xr:uid="{1A748824-5617-4E8E-954A-8C5C417253A1}">
      <text>
        <r>
          <rPr>
            <sz val="9"/>
            <color indexed="81"/>
            <rFont val="MS P ゴシック"/>
            <family val="3"/>
            <charset val="128"/>
          </rPr>
          <t>6回は固定となります。</t>
        </r>
      </text>
    </comment>
    <comment ref="B22" authorId="0" shapeId="0" xr:uid="{3885353A-80A7-4B51-886D-97CB9A2FB932}">
      <text>
        <r>
          <rPr>
            <sz val="9"/>
            <color indexed="81"/>
            <rFont val="MS P ゴシック"/>
            <family val="3"/>
            <charset val="128"/>
          </rPr>
          <t>車種と積載量を記入ください。</t>
        </r>
      </text>
    </comment>
    <comment ref="D22" authorId="0" shapeId="0" xr:uid="{A8124BE2-CE64-429E-A817-0F322CD79A39}">
      <text>
        <r>
          <rPr>
            <sz val="9"/>
            <color indexed="81"/>
            <rFont val="MS P ゴシック"/>
            <family val="3"/>
            <charset val="128"/>
          </rPr>
          <t xml:space="preserve">体積を入力ください。
※10㎥以上
</t>
        </r>
      </text>
    </comment>
    <comment ref="F22" authorId="0" shapeId="0" xr:uid="{4A3D6E33-EDFB-4769-B460-3CD5E80D2200}">
      <text>
        <r>
          <rPr>
            <sz val="10"/>
            <color indexed="81"/>
            <rFont val="MS P ゴシック"/>
            <family val="3"/>
            <charset val="128"/>
          </rPr>
          <t xml:space="preserve">2種類目の車種の回数は自動計算されます。
</t>
        </r>
        <r>
          <rPr>
            <u/>
            <sz val="10"/>
            <color indexed="81"/>
            <rFont val="MS P ゴシック"/>
            <family val="3"/>
            <charset val="128"/>
          </rPr>
          <t>※ただし、年間の運版回数が12回以上のため、計算された回数が5以下の
　場合は、数量を「6」に手入力で修正してください。</t>
        </r>
        <r>
          <rPr>
            <sz val="10"/>
            <color indexed="81"/>
            <rFont val="MS P ゴシック"/>
            <family val="3"/>
            <charset val="128"/>
          </rPr>
          <t xml:space="preserve">
【例1　トラッククレーン20㎥、アームロール10㎥の場合】
　（（230㎥-（20㎥×6回））÷10㎥）＝11回
【例2　トラッククレーン20㎥、アームロール25㎥の場合】
　（（230㎥-（20㎥×6回））÷25㎥）＝</t>
        </r>
        <r>
          <rPr>
            <strike/>
            <sz val="10"/>
            <color indexed="81"/>
            <rFont val="MS P ゴシック"/>
            <family val="3"/>
            <charset val="128"/>
          </rPr>
          <t>5回</t>
        </r>
        <r>
          <rPr>
            <sz val="10"/>
            <color indexed="81"/>
            <rFont val="MS P ゴシック"/>
            <family val="3"/>
            <charset val="128"/>
          </rPr>
          <t xml:space="preserve">（6回）
</t>
        </r>
      </text>
    </comment>
  </commentList>
</comments>
</file>

<file path=xl/sharedStrings.xml><?xml version="1.0" encoding="utf-8"?>
<sst xmlns="http://schemas.openxmlformats.org/spreadsheetml/2006/main" count="68" uniqueCount="44">
  <si>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</si>
  <si>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</si>
  <si>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</si>
  <si>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廃プラスチック類</t>
    <rPh sb="0" eb="1">
      <t>ハイ</t>
    </rPh>
    <rPh sb="7" eb="8">
      <t>ルイ</t>
    </rPh>
    <phoneticPr fontId="1"/>
  </si>
  <si>
    <t>金属くず</t>
    <rPh sb="0" eb="2">
      <t>キンゾク</t>
    </rPh>
    <phoneticPr fontId="1"/>
  </si>
  <si>
    <t>ガラス、陶磁器くず</t>
    <rPh sb="4" eb="5">
      <t>トウ</t>
    </rPh>
    <phoneticPr fontId="1"/>
  </si>
  <si>
    <t>フィルター</t>
    <phoneticPr fontId="1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</si>
  <si>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</si>
  <si>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</si>
  <si>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</si>
  <si>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汚泥</t>
    <rPh sb="0" eb="2">
      <t>オデイ</t>
    </rPh>
    <phoneticPr fontId="1"/>
  </si>
  <si>
    <t>ランプ</t>
    <phoneticPr fontId="1"/>
  </si>
  <si>
    <t>引火性廃油</t>
    <rPh sb="0" eb="1">
      <t>ヒ</t>
    </rPh>
    <rPh sb="1" eb="2">
      <t>ヒ</t>
    </rPh>
    <rPh sb="2" eb="3">
      <t>セイ</t>
    </rPh>
    <rPh sb="3" eb="5">
      <t>ハイユ</t>
    </rPh>
    <phoneticPr fontId="1"/>
  </si>
  <si>
    <t>感染性廃棄物</t>
    <rPh sb="0" eb="3">
      <t>カンセンセイ</t>
    </rPh>
    <rPh sb="3" eb="6">
      <t>ハイキブツ</t>
    </rPh>
    <phoneticPr fontId="1"/>
  </si>
  <si>
    <t>区分</t>
    <rPh sb="0" eb="2">
      <t>クブン</t>
    </rPh>
    <phoneticPr fontId="1"/>
  </si>
  <si>
    <t>収集運搬</t>
    <rPh sb="0" eb="4">
      <t>シュウシュウウンパン</t>
    </rPh>
    <phoneticPr fontId="1"/>
  </si>
  <si>
    <t>ボイラー洗浄水</t>
    <phoneticPr fontId="1"/>
  </si>
  <si>
    <t>塩ビ</t>
    <phoneticPr fontId="1"/>
  </si>
  <si>
    <t>ポリエチレン等</t>
    <phoneticPr fontId="1"/>
  </si>
  <si>
    <t>回</t>
    <rPh sb="0" eb="1">
      <t>カイ</t>
    </rPh>
    <phoneticPr fontId="1"/>
  </si>
  <si>
    <t>kg</t>
    <phoneticPr fontId="1"/>
  </si>
  <si>
    <t>㍑</t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</si>
  <si>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</si>
  <si>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</si>
  <si>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計</t>
    <rPh sb="0" eb="1">
      <t>ケイ</t>
    </rPh>
    <phoneticPr fontId="1"/>
  </si>
  <si>
    <t>名　　称</t>
    <rPh sb="0" eb="1">
      <t>ナ</t>
    </rPh>
    <rPh sb="3" eb="4">
      <t>ショウ</t>
    </rPh>
    <phoneticPr fontId="1"/>
  </si>
  <si>
    <t>上記金額により契約条項を承認のうえ入札致します。</t>
    <rPh sb="0" eb="2">
      <t>ジョウキ</t>
    </rPh>
    <rPh sb="2" eb="4">
      <t>キンガク</t>
    </rPh>
    <rPh sb="7" eb="9">
      <t>ケイヤク</t>
    </rPh>
    <rPh sb="9" eb="11">
      <t>ジョウコウ</t>
    </rPh>
    <rPh sb="12" eb="14">
      <t>ショウニン</t>
    </rPh>
    <rPh sb="17" eb="19">
      <t>ニュウサツ</t>
    </rPh>
    <rPh sb="19" eb="20">
      <t>イタ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</si>
  <si>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</si>
  <si>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処分</t>
    <rPh sb="0" eb="2">
      <t>ショブン</t>
    </rPh>
    <phoneticPr fontId="1"/>
  </si>
  <si>
    <t>公益財団法人環境科学技術研究所</t>
    <rPh sb="0" eb="6">
      <t>コウエキザイダンホウジン</t>
    </rPh>
    <rPh sb="6" eb="12">
      <t>カンキョウカガクギジュツ</t>
    </rPh>
    <rPh sb="12" eb="15">
      <t>ケンキュウショ</t>
    </rPh>
    <phoneticPr fontId="1"/>
  </si>
  <si>
    <t>総務部長　佐々木　昭吉</t>
    <rPh sb="0" eb="4">
      <t>ソウムブチョウ</t>
    </rPh>
    <rPh sb="5" eb="8">
      <t>ササキ</t>
    </rPh>
    <rPh sb="9" eb="11">
      <t>ショウキチ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</si>
  <si>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</si>
  <si>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</si>
  <si>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代理人</t>
    <rPh sb="0" eb="3">
      <t>ダイリニン</t>
    </rPh>
    <phoneticPr fontId="1"/>
  </si>
  <si>
    <t>印</t>
    <rPh sb="0" eb="1">
      <t>イン</t>
    </rPh>
    <phoneticPr fontId="1"/>
  </si>
  <si>
    <t>住　所</t>
    <rPh sb="0" eb="1">
      <t>ジュウ</t>
    </rPh>
    <rPh sb="2" eb="3">
      <t>ショ</t>
    </rPh>
    <phoneticPr fontId="1"/>
  </si>
  <si>
    <t>件　名：産業廃棄物処理（引取・運搬・処分）業務</t>
    <rPh sb="0" eb="1">
      <t>ケン</t>
    </rPh>
    <rPh sb="2" eb="3">
      <t>メイ</t>
    </rPh>
    <rPh sb="4" eb="9">
      <t>サンギョウハイキブツ</t>
    </rPh>
    <rPh sb="9" eb="11">
      <t>ショリ</t>
    </rPh>
    <rPh sb="12" eb="14">
      <t>ヒキトリ</t>
    </rPh>
    <rPh sb="15" eb="17">
      <t>ウンパン</t>
    </rPh>
    <rPh sb="18" eb="20">
      <t>ショブン</t>
    </rPh>
    <rPh sb="21" eb="23">
      <t>ギョウム</t>
    </rPh>
    <phoneticPr fontId="1"/>
  </si>
  <si>
    <t>体積：</t>
    <rPh sb="0" eb="2">
      <t>タイセキ</t>
    </rPh>
    <phoneticPr fontId="1"/>
  </si>
  <si>
    <t>㎥</t>
    <phoneticPr fontId="1"/>
  </si>
  <si>
    <t>発砲スチロール</t>
    <phoneticPr fontId="1"/>
  </si>
  <si>
    <t>混合廃棄物</t>
    <rPh sb="0" eb="2">
      <t>コンゴウ</t>
    </rPh>
    <rPh sb="2" eb="5">
      <t>ハイキブツ</t>
    </rPh>
    <phoneticPr fontId="1"/>
  </si>
  <si>
    <t>実験装置等</t>
    <rPh sb="0" eb="4">
      <t>ジッケンソウチ</t>
    </rPh>
    <rPh sb="4" eb="5">
      <t>トウ</t>
    </rPh>
    <phoneticPr fontId="1"/>
  </si>
  <si>
    <t>有機無機系汚泥</t>
    <phoneticPr fontId="1"/>
  </si>
  <si>
    <t>入札書</t>
    <rPh sb="0" eb="3">
      <t>ニュウサツショ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</si>
</sst>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&quot;長さ&quot;General&quot;m×&quot;"/>
    <numFmt numFmtId="178" formatCode="&quot;高さ&quot;General&quot;m&quot;"/>
    <numFmt numFmtId="179" formatCode="0_);[Red]\(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trike/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2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24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9" xfId="0" applyNumberFormat="1" applyBorder="1">
      <alignment vertical="center"/>
    </xf>
    <xf numFmtId="178" fontId="2" fillId="0" borderId="4" xfId="0" applyNumberFormat="1" applyFont="1" applyBorder="1" applyAlignment="1">
      <alignment vertical="center" shrinkToFit="1"/>
    </xf>
    <xf numFmtId="178" fontId="2" fillId="0" borderId="7" xfId="0" applyNumberFormat="1" applyFont="1" applyBorder="1" applyAlignment="1">
      <alignment vertical="center" shrinkToFit="1"/>
    </xf>
    <xf numFmtId="177" fontId="2" fillId="0" borderId="25" xfId="0" applyNumberFormat="1" applyFont="1" applyBorder="1" applyAlignment="1">
      <alignment horizontal="center" vertical="center" shrinkToFit="1"/>
    </xf>
    <xf numFmtId="177" fontId="2" fillId="0" borderId="26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  <xf numFmtId="179" fontId="2" fillId="0" borderId="6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2BD5-3614-4549-90A2-A15BC6915FDA}">
  <dimension ref="A1:I39"/>
  <sheetViews>
    <sheetView tabSelected="1" workbookViewId="0">
      <selection activeCell="B21" sqref="B21"/>
    </sheetView>
  </sheetViews>
  <sheetFormatPr defaultRowHeight="18.75"/>
  <cols>
    <col min="1" max="1" width="5.75" customWidth="1"/>
    <col min="2" max="2" width="21.375" bestFit="1" customWidth="1"/>
    <col min="3" max="5" width="9.625" customWidth="1"/>
    <col min="6" max="6" width="7.5" bestFit="1" customWidth="1"/>
    <col min="7" max="7" width="3.5" bestFit="1" customWidth="1"/>
    <col min="8" max="8" width="7.5" customWidth="1"/>
    <col min="9" max="9" width="10" bestFit="1" customWidth="1"/>
  </cols>
  <sheetData>
    <row r="1" spans="1:9">
      <c r="A1" s="38" t="s">
        <v>43</v>
      </c>
      <c r="B1" s="38"/>
      <c r="C1" s="38"/>
      <c r="D1" s="38"/>
      <c r="E1" s="38"/>
      <c r="F1" s="38"/>
      <c r="G1" s="38"/>
      <c r="H1" s="38"/>
      <c r="I1" s="38"/>
    </row>
    <row r="3" spans="1:9">
      <c r="A3" s="38" t="s">
        <v>36</v>
      </c>
      <c r="B3" s="38"/>
      <c r="C3" s="38"/>
      <c r="D3" s="38"/>
      <c r="E3" s="38"/>
      <c r="F3" s="38"/>
      <c r="G3" s="38"/>
      <c r="H3" s="38"/>
      <c r="I3" s="38"/>
    </row>
    <row r="5" spans="1:9">
      <c r="A5" s="6" t="s">
        <v>14</v>
      </c>
      <c r="B5" s="7" t="s">
        <v>25</v>
      </c>
      <c r="C5" s="7"/>
      <c r="D5" s="7"/>
      <c r="E5" s="7"/>
      <c r="F5" s="43" t="s">
        <v>0</v>
      </c>
      <c r="G5" s="43"/>
      <c r="H5" s="8" t="s">
        <v>1</v>
      </c>
      <c r="I5" s="8" t="s">
        <v>2</v>
      </c>
    </row>
    <row r="6" spans="1:9">
      <c r="A6" s="53" t="s">
        <v>28</v>
      </c>
      <c r="B6" s="3" t="s">
        <v>10</v>
      </c>
      <c r="C6" s="40" t="s">
        <v>42</v>
      </c>
      <c r="D6" s="41"/>
      <c r="E6" s="42"/>
      <c r="F6" s="17">
        <v>200</v>
      </c>
      <c r="G6" s="9" t="s">
        <v>20</v>
      </c>
      <c r="H6" s="14"/>
      <c r="I6" s="14">
        <f>+F6*H6</f>
        <v>0</v>
      </c>
    </row>
    <row r="7" spans="1:9">
      <c r="A7" s="54"/>
      <c r="B7" s="3" t="s">
        <v>10</v>
      </c>
      <c r="C7" s="40" t="s">
        <v>16</v>
      </c>
      <c r="D7" s="41"/>
      <c r="E7" s="42"/>
      <c r="F7" s="17">
        <v>4100</v>
      </c>
      <c r="G7" s="2" t="s">
        <v>20</v>
      </c>
      <c r="H7" s="15"/>
      <c r="I7" s="15">
        <f t="shared" ref="I7:I23" si="0">+F7*H7</f>
        <v>0</v>
      </c>
    </row>
    <row r="8" spans="1:9">
      <c r="A8" s="54"/>
      <c r="B8" s="3" t="s">
        <v>7</v>
      </c>
      <c r="C8" s="40"/>
      <c r="D8" s="41"/>
      <c r="E8" s="42"/>
      <c r="F8" s="17">
        <v>140</v>
      </c>
      <c r="G8" s="2" t="s">
        <v>20</v>
      </c>
      <c r="H8" s="15"/>
      <c r="I8" s="15">
        <f t="shared" si="0"/>
        <v>0</v>
      </c>
    </row>
    <row r="9" spans="1:9">
      <c r="A9" s="54"/>
      <c r="B9" s="3" t="s">
        <v>8</v>
      </c>
      <c r="C9" s="40"/>
      <c r="D9" s="41"/>
      <c r="E9" s="42"/>
      <c r="F9" s="17">
        <v>440</v>
      </c>
      <c r="G9" s="2" t="s">
        <v>20</v>
      </c>
      <c r="H9" s="15"/>
      <c r="I9" s="15">
        <f t="shared" si="0"/>
        <v>0</v>
      </c>
    </row>
    <row r="10" spans="1:9">
      <c r="A10" s="54"/>
      <c r="B10" s="3" t="s">
        <v>9</v>
      </c>
      <c r="C10" s="40"/>
      <c r="D10" s="41"/>
      <c r="E10" s="42"/>
      <c r="F10" s="17">
        <v>40</v>
      </c>
      <c r="G10" s="2" t="s">
        <v>20</v>
      </c>
      <c r="H10" s="15"/>
      <c r="I10" s="15">
        <f t="shared" si="0"/>
        <v>0</v>
      </c>
    </row>
    <row r="11" spans="1:9">
      <c r="A11" s="54"/>
      <c r="B11" s="25" t="s">
        <v>3</v>
      </c>
      <c r="C11" s="40" t="s">
        <v>18</v>
      </c>
      <c r="D11" s="41"/>
      <c r="E11" s="42"/>
      <c r="F11" s="17">
        <v>6400</v>
      </c>
      <c r="G11" s="2" t="s">
        <v>20</v>
      </c>
      <c r="H11" s="15"/>
      <c r="I11" s="15">
        <f t="shared" si="0"/>
        <v>0</v>
      </c>
    </row>
    <row r="12" spans="1:9">
      <c r="A12" s="54"/>
      <c r="B12" s="3" t="s">
        <v>3</v>
      </c>
      <c r="C12" s="40" t="s">
        <v>17</v>
      </c>
      <c r="D12" s="41"/>
      <c r="E12" s="42"/>
      <c r="F12" s="17">
        <v>150</v>
      </c>
      <c r="G12" s="2" t="s">
        <v>20</v>
      </c>
      <c r="H12" s="15"/>
      <c r="I12" s="15">
        <f t="shared" si="0"/>
        <v>0</v>
      </c>
    </row>
    <row r="13" spans="1:9">
      <c r="A13" s="54"/>
      <c r="B13" s="3" t="s">
        <v>3</v>
      </c>
      <c r="C13" s="40" t="s">
        <v>39</v>
      </c>
      <c r="D13" s="41"/>
      <c r="E13" s="42"/>
      <c r="F13" s="17">
        <v>30</v>
      </c>
      <c r="G13" s="2" t="s">
        <v>21</v>
      </c>
      <c r="H13" s="15"/>
      <c r="I13" s="15">
        <f t="shared" si="0"/>
        <v>0</v>
      </c>
    </row>
    <row r="14" spans="1:9">
      <c r="A14" s="54"/>
      <c r="B14" s="3" t="s">
        <v>4</v>
      </c>
      <c r="C14" s="40"/>
      <c r="D14" s="41"/>
      <c r="E14" s="42"/>
      <c r="F14" s="17">
        <v>2200</v>
      </c>
      <c r="G14" s="2" t="s">
        <v>21</v>
      </c>
      <c r="H14" s="15"/>
      <c r="I14" s="15">
        <f t="shared" si="0"/>
        <v>0</v>
      </c>
    </row>
    <row r="15" spans="1:9">
      <c r="A15" s="54"/>
      <c r="B15" s="3" t="s">
        <v>5</v>
      </c>
      <c r="C15" s="40"/>
      <c r="D15" s="41"/>
      <c r="E15" s="42"/>
      <c r="F15" s="17">
        <v>900</v>
      </c>
      <c r="G15" s="2" t="s">
        <v>21</v>
      </c>
      <c r="H15" s="15"/>
      <c r="I15" s="15">
        <f t="shared" si="0"/>
        <v>0</v>
      </c>
    </row>
    <row r="16" spans="1:9">
      <c r="A16" s="54"/>
      <c r="B16" s="3" t="s">
        <v>40</v>
      </c>
      <c r="C16" s="40" t="s">
        <v>6</v>
      </c>
      <c r="D16" s="41"/>
      <c r="E16" s="42"/>
      <c r="F16" s="17">
        <v>500</v>
      </c>
      <c r="G16" s="2" t="s">
        <v>20</v>
      </c>
      <c r="H16" s="15"/>
      <c r="I16" s="15">
        <f t="shared" si="0"/>
        <v>0</v>
      </c>
    </row>
    <row r="17" spans="1:9">
      <c r="A17" s="54"/>
      <c r="B17" s="3" t="s">
        <v>40</v>
      </c>
      <c r="C17" s="40" t="s">
        <v>11</v>
      </c>
      <c r="D17" s="41"/>
      <c r="E17" s="42"/>
      <c r="F17" s="17">
        <v>100</v>
      </c>
      <c r="G17" s="2" t="s">
        <v>20</v>
      </c>
      <c r="H17" s="15"/>
      <c r="I17" s="15">
        <f t="shared" si="0"/>
        <v>0</v>
      </c>
    </row>
    <row r="18" spans="1:9">
      <c r="A18" s="54"/>
      <c r="B18" s="3" t="s">
        <v>40</v>
      </c>
      <c r="C18" s="40" t="s">
        <v>41</v>
      </c>
      <c r="D18" s="41"/>
      <c r="E18" s="42"/>
      <c r="F18" s="17">
        <v>5500</v>
      </c>
      <c r="G18" s="2" t="s">
        <v>20</v>
      </c>
      <c r="H18" s="15"/>
      <c r="I18" s="15">
        <f t="shared" si="0"/>
        <v>0</v>
      </c>
    </row>
    <row r="19" spans="1:9">
      <c r="A19" s="54"/>
      <c r="B19" s="3" t="s">
        <v>12</v>
      </c>
      <c r="C19" s="40"/>
      <c r="D19" s="41"/>
      <c r="E19" s="42"/>
      <c r="F19" s="17">
        <v>900</v>
      </c>
      <c r="G19" s="2" t="s">
        <v>21</v>
      </c>
      <c r="H19" s="15"/>
      <c r="I19" s="15">
        <f t="shared" si="0"/>
        <v>0</v>
      </c>
    </row>
    <row r="20" spans="1:9">
      <c r="A20" s="54"/>
      <c r="B20" s="26" t="s">
        <v>13</v>
      </c>
      <c r="C20" s="47"/>
      <c r="D20" s="48"/>
      <c r="E20" s="49"/>
      <c r="F20" s="18">
        <v>500</v>
      </c>
      <c r="G20" s="10" t="s">
        <v>21</v>
      </c>
      <c r="H20" s="16"/>
      <c r="I20" s="16">
        <f t="shared" si="0"/>
        <v>0</v>
      </c>
    </row>
    <row r="21" spans="1:9">
      <c r="A21" s="44" t="s">
        <v>15</v>
      </c>
      <c r="B21" s="27"/>
      <c r="C21" s="34" t="s">
        <v>37</v>
      </c>
      <c r="D21" s="36"/>
      <c r="E21" s="32" t="s">
        <v>38</v>
      </c>
      <c r="F21" s="28">
        <v>6</v>
      </c>
      <c r="G21" s="9" t="s">
        <v>19</v>
      </c>
      <c r="H21" s="29"/>
      <c r="I21" s="29">
        <f t="shared" si="0"/>
        <v>0</v>
      </c>
    </row>
    <row r="22" spans="1:9">
      <c r="A22" s="45"/>
      <c r="B22" s="3"/>
      <c r="C22" s="35" t="s">
        <v>37</v>
      </c>
      <c r="D22" s="37"/>
      <c r="E22" s="33" t="s">
        <v>38</v>
      </c>
      <c r="F22" s="17">
        <f>IFERROR(ROUNDUP((230-(D21*6))/D22,0), )</f>
        <v>0</v>
      </c>
      <c r="G22" s="2" t="s">
        <v>19</v>
      </c>
      <c r="H22" s="15"/>
      <c r="I22" s="15">
        <f t="shared" si="0"/>
        <v>0</v>
      </c>
    </row>
    <row r="23" spans="1:9">
      <c r="A23" s="46"/>
      <c r="B23" s="4" t="s">
        <v>13</v>
      </c>
      <c r="C23" s="50"/>
      <c r="D23" s="51"/>
      <c r="E23" s="52"/>
      <c r="F23" s="30">
        <v>2</v>
      </c>
      <c r="G23" s="5" t="s">
        <v>19</v>
      </c>
      <c r="H23" s="31"/>
      <c r="I23" s="31">
        <f t="shared" si="0"/>
        <v>0</v>
      </c>
    </row>
    <row r="24" spans="1:9">
      <c r="A24" s="13"/>
      <c r="B24" s="11"/>
      <c r="C24" s="11"/>
      <c r="D24" s="11"/>
      <c r="E24" s="11"/>
      <c r="F24" s="11"/>
      <c r="G24" s="11"/>
      <c r="H24" s="19"/>
      <c r="I24" s="19"/>
    </row>
    <row r="25" spans="1:9">
      <c r="C25" s="12"/>
      <c r="F25" s="55" t="s">
        <v>24</v>
      </c>
      <c r="G25" s="55"/>
      <c r="H25" s="55"/>
      <c r="I25" s="21">
        <f>SUM(I6:I23)</f>
        <v>0</v>
      </c>
    </row>
    <row r="26" spans="1:9">
      <c r="F26" s="39" t="s">
        <v>23</v>
      </c>
      <c r="G26" s="39"/>
      <c r="H26" s="39"/>
      <c r="I26" s="22">
        <f>+I25*0.1</f>
        <v>0</v>
      </c>
    </row>
    <row r="27" spans="1:9">
      <c r="F27" s="39" t="s">
        <v>22</v>
      </c>
      <c r="G27" s="39"/>
      <c r="H27" s="39"/>
      <c r="I27" s="22">
        <f>SUM(I25:I26)</f>
        <v>0</v>
      </c>
    </row>
    <row r="28" spans="1:9">
      <c r="F28" s="1"/>
      <c r="G28" s="1"/>
      <c r="H28" s="1"/>
      <c r="I28" s="20"/>
    </row>
    <row r="29" spans="1:9">
      <c r="A29" s="38" t="s">
        <v>26</v>
      </c>
      <c r="B29" s="38"/>
      <c r="C29" s="38"/>
      <c r="D29" s="38"/>
      <c r="E29" s="38"/>
      <c r="F29" s="38"/>
      <c r="G29" s="38"/>
      <c r="H29" s="38"/>
      <c r="I29" s="38"/>
    </row>
    <row r="31" spans="1:9">
      <c r="A31" s="23" t="s">
        <v>27</v>
      </c>
    </row>
    <row r="33" spans="1:9">
      <c r="A33" s="23" t="s">
        <v>29</v>
      </c>
    </row>
    <row r="34" spans="1:9">
      <c r="A34" s="24" t="s">
        <v>30</v>
      </c>
    </row>
    <row r="36" spans="1:9">
      <c r="D36" s="1" t="s">
        <v>35</v>
      </c>
      <c r="E36" s="38"/>
      <c r="F36" s="38"/>
      <c r="G36" s="38"/>
      <c r="H36" s="38"/>
    </row>
    <row r="37" spans="1:9">
      <c r="D37" s="1" t="s">
        <v>31</v>
      </c>
      <c r="E37" s="38"/>
      <c r="F37" s="38"/>
      <c r="G37" s="38"/>
      <c r="H37" s="38"/>
    </row>
    <row r="38" spans="1:9">
      <c r="D38" s="1" t="s">
        <v>32</v>
      </c>
      <c r="E38" s="38"/>
      <c r="F38" s="38"/>
      <c r="G38" s="38"/>
      <c r="H38" s="38"/>
      <c r="I38" t="s">
        <v>34</v>
      </c>
    </row>
    <row r="39" spans="1:9">
      <c r="D39" s="1" t="s">
        <v>33</v>
      </c>
      <c r="E39" s="38"/>
      <c r="F39" s="38"/>
      <c r="G39" s="38"/>
      <c r="H39" s="38"/>
      <c r="I39" t="s">
        <v>34</v>
      </c>
    </row>
  </sheetData>
  <mergeCells count="29">
    <mergeCell ref="E38:H38"/>
    <mergeCell ref="E39:H39"/>
    <mergeCell ref="A29:I29"/>
    <mergeCell ref="C19:E19"/>
    <mergeCell ref="C20:E20"/>
    <mergeCell ref="C23:E23"/>
    <mergeCell ref="A6:A20"/>
    <mergeCell ref="F25:H25"/>
    <mergeCell ref="F26:H26"/>
    <mergeCell ref="C6:E6"/>
    <mergeCell ref="C7:E7"/>
    <mergeCell ref="C8:E8"/>
    <mergeCell ref="C9:E9"/>
    <mergeCell ref="C10:E10"/>
    <mergeCell ref="C11:E11"/>
    <mergeCell ref="C12:E12"/>
    <mergeCell ref="A1:I1"/>
    <mergeCell ref="A3:I3"/>
    <mergeCell ref="F27:H27"/>
    <mergeCell ref="E36:H36"/>
    <mergeCell ref="E37:H37"/>
    <mergeCell ref="C13:E13"/>
    <mergeCell ref="C14:E14"/>
    <mergeCell ref="F5:G5"/>
    <mergeCell ref="A21:A23"/>
    <mergeCell ref="C15:E15"/>
    <mergeCell ref="C16:E16"/>
    <mergeCell ref="C17:E17"/>
    <mergeCell ref="C18:E18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2種類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IES03-11-7</dc:creator>
  <cp:lastModifiedBy>山本 良亜樹</cp:lastModifiedBy>
  <cp:lastPrinted>2026-02-13T06:48:15Z</cp:lastPrinted>
  <dcterms:created xsi:type="dcterms:W3CDTF">2024-05-01T04:45:22Z</dcterms:created>
  <dcterms:modified xsi:type="dcterms:W3CDTF">2026-02-13T06:58:06Z</dcterms:modified>
</cp:coreProperties>
</file>